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20740" windowHeight="11760" tabRatio="790" activeTab="3"/>
  </bookViews>
  <sheets>
    <sheet name="Invoice" sheetId="80" r:id="rId1"/>
    <sheet name="Travel" sheetId="78" r:id="rId2"/>
    <sheet name="Report P1" sheetId="79" r:id="rId3"/>
    <sheet name="Report P2" sheetId="81" r:id="rId4"/>
  </sheets>
  <definedNames>
    <definedName name="_xlnm.Print_Area" localSheetId="0">Invoice!$A$1:$D$42</definedName>
    <definedName name="_xlnm.Print_Area" localSheetId="2">'Report P1'!$A$1:$H$47</definedName>
    <definedName name="_xlnm.Print_Area" localSheetId="3">'Report P2'!$A$1:$H$48</definedName>
    <definedName name="_xlnm.Print_Area" localSheetId="1">Travel!$A$1:$H$36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78" l="1"/>
  <c r="D27" i="80"/>
  <c r="D24" i="80"/>
  <c r="D21" i="80"/>
  <c r="B47" i="81"/>
  <c r="C37" i="80"/>
  <c r="H14" i="78"/>
  <c r="H15" i="78"/>
  <c r="H5" i="78"/>
  <c r="H6" i="78"/>
  <c r="H7" i="78"/>
  <c r="H9" i="78"/>
  <c r="H10" i="78"/>
  <c r="H11" i="78"/>
  <c r="H4" i="78"/>
  <c r="H13" i="78"/>
  <c r="H18" i="78"/>
  <c r="H19" i="78"/>
  <c r="H20" i="78"/>
  <c r="H21" i="78"/>
  <c r="H22" i="78"/>
  <c r="H23" i="78"/>
  <c r="H24" i="78"/>
  <c r="H25" i="78"/>
  <c r="H26" i="78"/>
  <c r="H27" i="78"/>
  <c r="B48" i="81"/>
  <c r="D38" i="80"/>
</calcChain>
</file>

<file path=xl/sharedStrings.xml><?xml version="1.0" encoding="utf-8"?>
<sst xmlns="http://schemas.openxmlformats.org/spreadsheetml/2006/main" count="113" uniqueCount="87">
  <si>
    <t>Date</t>
  </si>
  <si>
    <t>From</t>
  </si>
  <si>
    <t>To</t>
  </si>
  <si>
    <t>Miles</t>
  </si>
  <si>
    <t>Month:</t>
  </si>
  <si>
    <t>Trip miles Reading</t>
  </si>
  <si>
    <t>`</t>
  </si>
  <si>
    <t>Western Massachusetts Network to End Homelessness</t>
  </si>
  <si>
    <t>Director of Regional Coordination</t>
  </si>
  <si>
    <t>Pamela Schwartz</t>
  </si>
  <si>
    <t>22 Columbus Avenue</t>
  </si>
  <si>
    <t>Northampton, MA 01060</t>
  </si>
  <si>
    <t>Hours</t>
  </si>
  <si>
    <t>Mileage</t>
  </si>
  <si>
    <t>Expenses</t>
  </si>
  <si>
    <t>Tolls/Parking</t>
  </si>
  <si>
    <t>Amount</t>
  </si>
  <si>
    <r>
      <t>Other</t>
    </r>
    <r>
      <rPr>
        <sz val="9"/>
        <rFont val="Arial"/>
        <family val="2"/>
      </rPr>
      <t xml:space="preserve"> (tolls, parking)</t>
    </r>
  </si>
  <si>
    <t xml:space="preserve">Task Narrative </t>
  </si>
  <si>
    <t>Travel</t>
  </si>
  <si>
    <t>Total ($)</t>
  </si>
  <si>
    <t>(List)</t>
  </si>
  <si>
    <t>Month, Year:</t>
  </si>
  <si>
    <t xml:space="preserve">Subtotal: </t>
  </si>
  <si>
    <t>_____________________________________</t>
  </si>
  <si>
    <t>Page 2 of 2</t>
  </si>
  <si>
    <t>Page 1 of 2</t>
  </si>
  <si>
    <t>United Way of Pioneer Valley</t>
  </si>
  <si>
    <t xml:space="preserve">Total Due:  </t>
  </si>
  <si>
    <t>TOTAL</t>
  </si>
  <si>
    <t>Rate per hour</t>
  </si>
  <si>
    <t>1441 Main Street</t>
  </si>
  <si>
    <t>Comment</t>
  </si>
  <si>
    <t>Springfield, MA 01103</t>
  </si>
  <si>
    <t>Purpose/Location</t>
  </si>
  <si>
    <t>Northampton</t>
  </si>
  <si>
    <t>Andrew Morehouse</t>
  </si>
  <si>
    <t xml:space="preserve">Pamela Schwartz                                        </t>
  </si>
  <si>
    <t>p</t>
  </si>
  <si>
    <t>Springfield</t>
  </si>
  <si>
    <t>number</t>
  </si>
  <si>
    <t>DHCD</t>
  </si>
  <si>
    <t>Portia D Allen</t>
  </si>
  <si>
    <t>Holyoke</t>
  </si>
  <si>
    <t>Rate per mile</t>
  </si>
  <si>
    <t>Expense</t>
  </si>
  <si>
    <t>Chair, Western Massachusetts Network to End Homelessness</t>
  </si>
  <si>
    <t xml:space="preserve">For services rendered during: </t>
  </si>
  <si>
    <t>Andrew Morehouse, Chair</t>
  </si>
  <si>
    <t>misc email</t>
  </si>
  <si>
    <t>work plan; misc. email</t>
  </si>
  <si>
    <t>misc. email</t>
  </si>
  <si>
    <t>DHCD Provider Conference call; indivdiual services prep; misc. email</t>
  </si>
  <si>
    <t>8.10.16</t>
  </si>
  <si>
    <t>Gandara Center - youth meeting</t>
  </si>
  <si>
    <t>Hampden CoC NOFA review meeting</t>
  </si>
  <si>
    <t>8.26.16</t>
  </si>
  <si>
    <t>8.29.16</t>
  </si>
  <si>
    <t>meeting at UWPV for Network fiscal review</t>
  </si>
  <si>
    <t>Sept 1 to Sept 30, 2016</t>
  </si>
  <si>
    <t>September 1 - September 30, 2016</t>
  </si>
  <si>
    <t>October 1 to October 31, 2016</t>
  </si>
  <si>
    <t>Secure Jobs meeting prep; individual services meeting prep; misc. email</t>
  </si>
  <si>
    <t>Secure Jobs Advisory meeting; phone meeting with EOHHS Assistant Deputy</t>
  </si>
  <si>
    <t>Undersecretary Roby Kennedy for youth meeting; misc. email</t>
  </si>
  <si>
    <t>Individual services meeting; Next Step Northampton homelessness meeting; Phyllis White</t>
  </si>
  <si>
    <t>meeting at Franklin Hampshire Career Center; misc. email</t>
  </si>
  <si>
    <t>Secure Jobs meeting minutes and follow-up; indiv services meeting minutes and</t>
  </si>
  <si>
    <t>follow-up; blogging minutes and calendar; misc. email</t>
  </si>
  <si>
    <t>Steering committee prep; youth meeting prep; Libby Hayes, Homes for Families, call re;</t>
  </si>
  <si>
    <t>DV/homelesness project; misc. email</t>
  </si>
  <si>
    <t>Steering committee meeting; steering committee minutes; youth meeting prep</t>
  </si>
  <si>
    <t>Youth meeting with EOHHS Robyn Kennedy, Shannon Grant and SSYI providers; misc.</t>
  </si>
  <si>
    <t>email</t>
  </si>
  <si>
    <t>Leadership Council planning; Collective Impact conference reading; misc. email</t>
  </si>
  <si>
    <t>Collective Impact Conference (San Antonio, TX) plus conference summary notes</t>
  </si>
  <si>
    <t>Collective Impact Conference; conference summary notes</t>
  </si>
  <si>
    <t>Collective Impact Conference; conference summary notes; misc. email</t>
  </si>
  <si>
    <t>Family services meeting prep; Leadership Council prep; call with HUD rep Stephanie</t>
  </si>
  <si>
    <t>Harrington re: New England youth summit; misc. email</t>
  </si>
  <si>
    <t>Leadership Council meeting prep; phone call with Diane Curtis of Safe Passage re:</t>
  </si>
  <si>
    <t>their strategic plan (and collective impact)</t>
  </si>
  <si>
    <t>Family Services meeting; Leadership Council prep; misc email</t>
  </si>
  <si>
    <t>Leadership Council meeting; DHCD monthly call; misc. email</t>
  </si>
  <si>
    <t>call with Gabrielle Cline re: housing work with sex offenders</t>
  </si>
  <si>
    <t>Secure Jobs planning; Amherst homelesness coordination meeting;</t>
  </si>
  <si>
    <t>Veterans Committee meeting; Leadership Council meeting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</si>
</sst>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* #,##0_);_(* \(#,##0\)"/>
    <numFmt numFmtId="169" formatCode="m/d"/>
    <numFmt numFmtId="170" formatCode="0.0"/>
    <numFmt numFmtId="171" formatCode="m/d;@"/>
    <numFmt numFmtId="172" formatCode="&quot;$&quot;#,##0.00"/>
  </numFmts>
  <fonts count="17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name val="Georgia"/>
      <family val="1"/>
    </font>
    <font>
      <sz val="10"/>
      <name val="Georgia"/>
      <family val="1"/>
    </font>
    <font>
      <sz val="10"/>
      <name val="Arial"/>
      <family val="2"/>
    </font>
    <font>
      <b/>
      <sz val="12"/>
      <name val="Georgia"/>
      <family val="1"/>
    </font>
    <font>
      <sz val="11"/>
      <name val="Georgia"/>
      <family val="1"/>
    </font>
    <font>
      <b/>
      <sz val="11"/>
      <name val="Georgi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169" fontId="0" fillId="0" borderId="0" xfId="0" applyNumberFormat="1"/>
    <xf numFmtId="0" fontId="0" fillId="0" borderId="0" xfId="0" applyAlignment="1">
      <alignment horizontal="right"/>
    </xf>
    <xf numFmtId="16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8" fontId="4" fillId="0" borderId="0" xfId="1" applyFont="1" applyAlignment="1">
      <alignment horizontal="center" wrapText="1"/>
    </xf>
    <xf numFmtId="169" fontId="6" fillId="0" borderId="0" xfId="0" applyNumberFormat="1" applyFont="1"/>
    <xf numFmtId="0" fontId="6" fillId="0" borderId="0" xfId="0" applyFont="1"/>
    <xf numFmtId="168" fontId="6" fillId="0" borderId="0" xfId="1" applyFont="1"/>
    <xf numFmtId="0" fontId="6" fillId="0" borderId="0" xfId="0" applyFont="1" applyAlignment="1">
      <alignment horizontal="right"/>
    </xf>
    <xf numFmtId="166" fontId="2" fillId="0" borderId="1" xfId="2" applyNumberFormat="1" applyFont="1" applyBorder="1"/>
    <xf numFmtId="0" fontId="9" fillId="0" borderId="0" xfId="0" applyFont="1" applyAlignment="1"/>
    <xf numFmtId="168" fontId="9" fillId="0" borderId="0" xfId="1" applyFont="1"/>
    <xf numFmtId="169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168" fontId="2" fillId="0" borderId="2" xfId="1" applyFont="1" applyBorder="1"/>
    <xf numFmtId="166" fontId="3" fillId="0" borderId="0" xfId="2" applyNumberFormat="1" applyFont="1" applyAlignment="1">
      <alignment horizontal="right" vertical="top"/>
    </xf>
    <xf numFmtId="168" fontId="1" fillId="0" borderId="0" xfId="1"/>
    <xf numFmtId="166" fontId="1" fillId="0" borderId="0" xfId="2" applyNumberFormat="1"/>
    <xf numFmtId="168" fontId="1" fillId="0" borderId="2" xfId="1" applyBorder="1"/>
    <xf numFmtId="0" fontId="9" fillId="0" borderId="2" xfId="0" applyFont="1" applyBorder="1" applyAlignment="1">
      <alignment horizontal="center"/>
    </xf>
    <xf numFmtId="0" fontId="8" fillId="0" borderId="2" xfId="0" applyFont="1" applyBorder="1"/>
    <xf numFmtId="166" fontId="4" fillId="0" borderId="3" xfId="2" applyNumberFormat="1" applyFont="1" applyBorder="1" applyAlignment="1">
      <alignment horizontal="center" wrapText="1"/>
    </xf>
    <xf numFmtId="0" fontId="11" fillId="0" borderId="0" xfId="0" applyFont="1"/>
    <xf numFmtId="0" fontId="11" fillId="0" borderId="3" xfId="0" applyFont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/>
    <xf numFmtId="0" fontId="1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4" fillId="0" borderId="0" xfId="0" applyFont="1"/>
    <xf numFmtId="0" fontId="0" fillId="0" borderId="0" xfId="0" applyBorder="1"/>
    <xf numFmtId="0" fontId="1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1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0" xfId="0" applyFont="1"/>
    <xf numFmtId="0" fontId="11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" fontId="15" fillId="0" borderId="5" xfId="0" applyNumberFormat="1" applyFont="1" applyBorder="1" applyAlignment="1">
      <alignment horizontal="center"/>
    </xf>
    <xf numFmtId="16" fontId="15" fillId="0" borderId="16" xfId="0" applyNumberFormat="1" applyFont="1" applyBorder="1" applyAlignment="1">
      <alignment horizontal="center"/>
    </xf>
    <xf numFmtId="167" fontId="11" fillId="0" borderId="9" xfId="0" applyNumberFormat="1" applyFont="1" applyBorder="1"/>
    <xf numFmtId="16" fontId="0" fillId="0" borderId="5" xfId="0" applyNumberFormat="1" applyBorder="1"/>
    <xf numFmtId="167" fontId="11" fillId="0" borderId="0" xfId="0" applyNumberFormat="1" applyFont="1"/>
    <xf numFmtId="16" fontId="0" fillId="0" borderId="16" xfId="0" applyNumberFormat="1" applyBorder="1"/>
    <xf numFmtId="168" fontId="0" fillId="0" borderId="2" xfId="1" applyFont="1" applyBorder="1"/>
    <xf numFmtId="16" fontId="15" fillId="0" borderId="6" xfId="0" applyNumberFormat="1" applyFont="1" applyBorder="1" applyAlignment="1">
      <alignment horizontal="center"/>
    </xf>
    <xf numFmtId="167" fontId="11" fillId="0" borderId="0" xfId="0" applyNumberFormat="1" applyFont="1" applyBorder="1"/>
    <xf numFmtId="0" fontId="16" fillId="0" borderId="0" xfId="0" applyFont="1"/>
    <xf numFmtId="172" fontId="9" fillId="0" borderId="13" xfId="2" applyNumberFormat="1" applyFont="1" applyBorder="1" applyAlignment="1">
      <alignment horizontal="center"/>
    </xf>
    <xf numFmtId="172" fontId="9" fillId="0" borderId="13" xfId="2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horizontal="right"/>
    </xf>
    <xf numFmtId="172" fontId="9" fillId="0" borderId="13" xfId="0" applyNumberFormat="1" applyFont="1" applyBorder="1" applyAlignment="1">
      <alignment horizontal="center"/>
    </xf>
    <xf numFmtId="172" fontId="9" fillId="0" borderId="2" xfId="2" applyNumberFormat="1" applyFont="1" applyBorder="1" applyAlignment="1">
      <alignment horizontal="center"/>
    </xf>
    <xf numFmtId="49" fontId="11" fillId="0" borderId="3" xfId="0" applyNumberFormat="1" applyFont="1" applyBorder="1" applyAlignment="1"/>
    <xf numFmtId="49" fontId="7" fillId="0" borderId="0" xfId="0" applyNumberFormat="1" applyFont="1" applyAlignment="1"/>
    <xf numFmtId="167" fontId="11" fillId="0" borderId="11" xfId="0" applyNumberFormat="1" applyFont="1" applyBorder="1"/>
    <xf numFmtId="167" fontId="11" fillId="0" borderId="12" xfId="0" applyNumberFormat="1" applyFont="1" applyBorder="1"/>
    <xf numFmtId="172" fontId="11" fillId="0" borderId="9" xfId="0" applyNumberFormat="1" applyFont="1" applyBorder="1"/>
    <xf numFmtId="170" fontId="2" fillId="0" borderId="3" xfId="1" applyNumberFormat="1" applyFont="1" applyBorder="1" applyAlignment="1">
      <alignment horizontal="right"/>
    </xf>
    <xf numFmtId="2" fontId="0" fillId="0" borderId="0" xfId="0" applyNumberFormat="1" applyBorder="1"/>
    <xf numFmtId="2" fontId="0" fillId="0" borderId="16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15" fillId="0" borderId="0" xfId="0" applyNumberFormat="1" applyFont="1"/>
    <xf numFmtId="2" fontId="15" fillId="0" borderId="14" xfId="0" applyNumberFormat="1" applyFont="1" applyBorder="1"/>
    <xf numFmtId="2" fontId="16" fillId="0" borderId="0" xfId="0" applyNumberFormat="1" applyFont="1"/>
    <xf numFmtId="0" fontId="0" fillId="0" borderId="8" xfId="0" applyFont="1" applyBorder="1"/>
    <xf numFmtId="0" fontId="0" fillId="0" borderId="9" xfId="0" applyFont="1" applyBorder="1"/>
    <xf numFmtId="0" fontId="8" fillId="0" borderId="2" xfId="0" quotePrefix="1" applyFont="1" applyBorder="1"/>
    <xf numFmtId="168" fontId="9" fillId="0" borderId="0" xfId="0" applyNumberFormat="1" applyFont="1" applyAlignment="1"/>
    <xf numFmtId="170" fontId="0" fillId="0" borderId="0" xfId="0" applyNumberFormat="1"/>
    <xf numFmtId="166" fontId="2" fillId="0" borderId="0" xfId="2" applyNumberFormat="1" applyFont="1" applyBorder="1"/>
    <xf numFmtId="0" fontId="1" fillId="0" borderId="0" xfId="0" applyFont="1"/>
    <xf numFmtId="168" fontId="1" fillId="0" borderId="0" xfId="1" applyBorder="1"/>
    <xf numFmtId="16" fontId="0" fillId="0" borderId="0" xfId="0" applyNumberFormat="1"/>
    <xf numFmtId="167" fontId="11" fillId="0" borderId="4" xfId="0" applyNumberFormat="1" applyFont="1" applyBorder="1"/>
    <xf numFmtId="167" fontId="11" fillId="0" borderId="6" xfId="0" applyNumberFormat="1" applyFont="1" applyBorder="1"/>
    <xf numFmtId="0" fontId="11" fillId="0" borderId="8" xfId="0" applyFont="1" applyBorder="1"/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9" xfId="0" applyFont="1" applyBorder="1"/>
    <xf numFmtId="167" fontId="11" fillId="0" borderId="5" xfId="0" applyNumberFormat="1" applyFont="1" applyBorder="1"/>
    <xf numFmtId="0" fontId="11" fillId="0" borderId="11" xfId="0" applyFont="1" applyBorder="1"/>
    <xf numFmtId="0" fontId="12" fillId="0" borderId="6" xfId="0" applyFont="1" applyBorder="1" applyAlignment="1">
      <alignment horizontal="center"/>
    </xf>
    <xf numFmtId="14" fontId="11" fillId="0" borderId="9" xfId="0" applyNumberFormat="1" applyFont="1" applyBorder="1"/>
    <xf numFmtId="16" fontId="11" fillId="0" borderId="9" xfId="0" applyNumberFormat="1" applyFont="1" applyBorder="1"/>
    <xf numFmtId="0" fontId="11" fillId="0" borderId="4" xfId="0" applyFont="1" applyBorder="1"/>
    <xf numFmtId="2" fontId="11" fillId="0" borderId="5" xfId="0" applyNumberFormat="1" applyFont="1" applyBorder="1"/>
    <xf numFmtId="2" fontId="12" fillId="0" borderId="6" xfId="0" applyNumberFormat="1" applyFont="1" applyBorder="1" applyAlignment="1">
      <alignment horizontal="center"/>
    </xf>
    <xf numFmtId="2" fontId="11" fillId="0" borderId="16" xfId="0" applyNumberFormat="1" applyFont="1" applyBorder="1"/>
    <xf numFmtId="2" fontId="11" fillId="0" borderId="6" xfId="0" applyNumberFormat="1" applyFont="1" applyBorder="1"/>
    <xf numFmtId="165" fontId="14" fillId="0" borderId="0" xfId="0" applyNumberFormat="1" applyFont="1"/>
    <xf numFmtId="167" fontId="14" fillId="0" borderId="0" xfId="0" applyNumberFormat="1" applyFont="1"/>
    <xf numFmtId="172" fontId="11" fillId="0" borderId="5" xfId="0" applyNumberFormat="1" applyFont="1" applyBorder="1"/>
    <xf numFmtId="172" fontId="11" fillId="0" borderId="11" xfId="0" applyNumberFormat="1" applyFont="1" applyBorder="1"/>
    <xf numFmtId="49" fontId="14" fillId="0" borderId="0" xfId="0" applyNumberFormat="1" applyFont="1"/>
    <xf numFmtId="0" fontId="15" fillId="0" borderId="0" xfId="0" applyFont="1" applyBorder="1" applyAlignment="1">
      <alignment horizontal="center"/>
    </xf>
    <xf numFmtId="170" fontId="2" fillId="0" borderId="16" xfId="1" applyNumberFormat="1" applyFont="1" applyBorder="1" applyAlignment="1">
      <alignment horizontal="center" vertical="center"/>
    </xf>
    <xf numFmtId="170" fontId="2" fillId="0" borderId="6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171" fontId="0" fillId="0" borderId="2" xfId="0" applyNumberFormat="1" applyFont="1" applyBorder="1" applyAlignment="1">
      <alignment horizontal="center" vertical="center"/>
    </xf>
    <xf numFmtId="171" fontId="2" fillId="0" borderId="2" xfId="0" applyNumberFormat="1" applyFont="1" applyBorder="1" applyAlignment="1">
      <alignment horizontal="center" vertical="center"/>
    </xf>
    <xf numFmtId="171" fontId="0" fillId="0" borderId="2" xfId="0" applyNumberFormat="1" applyBorder="1" applyAlignment="1">
      <alignment horizontal="center" vertical="center"/>
    </xf>
    <xf numFmtId="169" fontId="9" fillId="0" borderId="0" xfId="0" applyNumberFormat="1" applyFont="1" applyBorder="1" applyAlignment="1"/>
    <xf numFmtId="0" fontId="0" fillId="0" borderId="0" xfId="0" applyBorder="1" applyAlignment="1"/>
    <xf numFmtId="0" fontId="0" fillId="0" borderId="3" xfId="0" applyBorder="1" applyAlignment="1"/>
    <xf numFmtId="169" fontId="9" fillId="0" borderId="0" xfId="0" applyNumberFormat="1" applyFont="1" applyAlignment="1"/>
    <xf numFmtId="0" fontId="0" fillId="0" borderId="0" xfId="0" applyAlignment="1"/>
    <xf numFmtId="171" fontId="0" fillId="0" borderId="2" xfId="0" quotePrefix="1" applyNumberFormat="1" applyFont="1" applyBorder="1" applyAlignment="1">
      <alignment horizontal="center" vertical="center"/>
    </xf>
    <xf numFmtId="171" fontId="2" fillId="0" borderId="2" xfId="0" quotePrefix="1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42"/>
  <sheetViews>
    <sheetView topLeftCell="A12" zoomScaleSheetLayoutView="90" workbookViewId="0">
      <selection activeCell="D17" sqref="D17"/>
    </sheetView>
  </sheetViews>
  <sheetFormatPr baseColWidth="10" defaultColWidth="8.7109375" defaultRowHeight="15" x14ac:dyDescent="0"/>
  <cols>
    <col min="1" max="1" width="14" style="24" customWidth="1"/>
    <col min="2" max="3" width="13.7109375" style="24" customWidth="1"/>
    <col min="4" max="4" width="27.42578125" style="24" customWidth="1"/>
    <col min="5" max="5" width="27.7109375" style="24" customWidth="1"/>
    <col min="6" max="9" width="9" style="24" customWidth="1"/>
  </cols>
  <sheetData>
    <row r="2" spans="1:9">
      <c r="A2" s="24" t="s">
        <v>9</v>
      </c>
    </row>
    <row r="3" spans="1:9">
      <c r="A3" s="24" t="s">
        <v>10</v>
      </c>
    </row>
    <row r="4" spans="1:9">
      <c r="A4" s="25" t="s">
        <v>11</v>
      </c>
      <c r="B4" s="25"/>
      <c r="C4" s="25"/>
      <c r="D4" s="25"/>
      <c r="E4" s="30"/>
      <c r="F4" s="30"/>
      <c r="G4" s="30"/>
      <c r="H4" s="30"/>
      <c r="I4" s="30"/>
    </row>
    <row r="6" spans="1:9">
      <c r="A6" s="24" t="s">
        <v>42</v>
      </c>
    </row>
    <row r="7" spans="1:9">
      <c r="A7" s="24" t="s">
        <v>27</v>
      </c>
    </row>
    <row r="8" spans="1:9">
      <c r="A8" s="24" t="s">
        <v>31</v>
      </c>
    </row>
    <row r="9" spans="1:9">
      <c r="A9" s="24" t="s">
        <v>33</v>
      </c>
    </row>
    <row r="12" spans="1:9">
      <c r="A12" s="33" t="s">
        <v>7</v>
      </c>
    </row>
    <row r="13" spans="1:9">
      <c r="A13" s="33" t="s">
        <v>8</v>
      </c>
    </row>
    <row r="15" spans="1:9">
      <c r="C15" s="24" t="s">
        <v>41</v>
      </c>
    </row>
    <row r="17" spans="1:9">
      <c r="A17" s="24" t="s">
        <v>47</v>
      </c>
      <c r="D17" s="111" t="s">
        <v>59</v>
      </c>
    </row>
    <row r="20" spans="1:9" s="29" customFormat="1">
      <c r="A20" s="93" t="s">
        <v>12</v>
      </c>
      <c r="B20" s="95" t="s">
        <v>40</v>
      </c>
      <c r="C20" s="94" t="s">
        <v>30</v>
      </c>
      <c r="D20" s="95" t="s">
        <v>20</v>
      </c>
      <c r="F20" s="28"/>
      <c r="G20" s="28"/>
      <c r="H20" s="28"/>
      <c r="I20" s="28"/>
    </row>
    <row r="21" spans="1:9">
      <c r="A21" s="93"/>
      <c r="B21" s="103">
        <v>35.5</v>
      </c>
      <c r="C21" s="73">
        <v>65</v>
      </c>
      <c r="D21" s="97">
        <f>B21*C21</f>
        <v>2307.5</v>
      </c>
    </row>
    <row r="22" spans="1:9">
      <c r="A22" s="96"/>
      <c r="B22" s="103"/>
      <c r="C22" s="51"/>
      <c r="D22" s="98"/>
    </row>
    <row r="23" spans="1:9" s="29" customFormat="1">
      <c r="A23" s="102" t="s">
        <v>19</v>
      </c>
      <c r="B23" s="104" t="s">
        <v>13</v>
      </c>
      <c r="C23" s="31" t="s">
        <v>44</v>
      </c>
      <c r="D23" s="99" t="s">
        <v>20</v>
      </c>
      <c r="F23" s="28"/>
      <c r="G23" s="28"/>
      <c r="H23" s="28"/>
      <c r="I23" s="28"/>
    </row>
    <row r="24" spans="1:9">
      <c r="A24" s="96"/>
      <c r="B24" s="103">
        <v>100</v>
      </c>
      <c r="C24" s="56">
        <v>0.55000000000000004</v>
      </c>
      <c r="D24" s="97">
        <f>B24*C24</f>
        <v>55.000000000000007</v>
      </c>
    </row>
    <row r="25" spans="1:9">
      <c r="A25" s="96"/>
      <c r="B25" s="103"/>
      <c r="C25" s="56"/>
      <c r="D25" s="97"/>
    </row>
    <row r="26" spans="1:9">
      <c r="A26" s="96"/>
      <c r="B26" s="104" t="s">
        <v>45</v>
      </c>
      <c r="C26" s="91"/>
      <c r="D26" s="92"/>
    </row>
    <row r="27" spans="1:9">
      <c r="A27" s="93" t="s">
        <v>15</v>
      </c>
      <c r="B27" s="109"/>
      <c r="C27" s="51"/>
      <c r="D27" s="110">
        <f>B27</f>
        <v>0</v>
      </c>
    </row>
    <row r="28" spans="1:9">
      <c r="A28" s="96"/>
      <c r="B28" s="103"/>
      <c r="C28" s="51"/>
      <c r="D28" s="98"/>
    </row>
    <row r="29" spans="1:9" s="27" customFormat="1">
      <c r="A29" s="102" t="s">
        <v>14</v>
      </c>
      <c r="B29" s="104" t="s">
        <v>21</v>
      </c>
      <c r="C29" s="31" t="s">
        <v>16</v>
      </c>
      <c r="D29" s="99" t="s">
        <v>32</v>
      </c>
      <c r="F29" s="26"/>
      <c r="G29" s="26"/>
      <c r="H29" s="26"/>
      <c r="I29" s="26"/>
    </row>
    <row r="30" spans="1:9">
      <c r="A30" s="100"/>
      <c r="B30" s="105"/>
      <c r="C30" s="62"/>
      <c r="D30" s="97"/>
    </row>
    <row r="31" spans="1:9">
      <c r="A31" s="100"/>
      <c r="B31" s="103"/>
      <c r="C31" s="62"/>
      <c r="D31" s="97"/>
    </row>
    <row r="32" spans="1:9">
      <c r="A32" s="100"/>
      <c r="B32" s="103"/>
      <c r="C32" s="62"/>
      <c r="D32" s="97"/>
    </row>
    <row r="33" spans="1:4">
      <c r="A33" s="101"/>
      <c r="B33" s="103"/>
      <c r="C33" s="62"/>
      <c r="D33" s="97"/>
    </row>
    <row r="34" spans="1:4">
      <c r="A34" s="101"/>
      <c r="B34" s="103"/>
      <c r="C34" s="71"/>
      <c r="D34" s="71"/>
    </row>
    <row r="35" spans="1:4">
      <c r="A35" s="101"/>
      <c r="B35" s="103"/>
      <c r="C35" s="71"/>
      <c r="D35" s="71"/>
    </row>
    <row r="36" spans="1:4">
      <c r="A36" s="102"/>
      <c r="B36" s="106"/>
      <c r="C36" s="92"/>
      <c r="D36" s="72"/>
    </row>
    <row r="37" spans="1:4">
      <c r="C37" s="58">
        <f>SUM(C30:C36)</f>
        <v>0</v>
      </c>
      <c r="D37" s="58"/>
    </row>
    <row r="38" spans="1:4">
      <c r="A38" s="33" t="s">
        <v>28</v>
      </c>
      <c r="B38" s="33"/>
      <c r="C38" s="107"/>
      <c r="D38" s="108">
        <f>D21+D24+D27+C37</f>
        <v>2362.5</v>
      </c>
    </row>
    <row r="39" spans="1:4">
      <c r="A39" s="33"/>
      <c r="B39" s="33"/>
      <c r="C39" s="107"/>
      <c r="D39" s="108"/>
    </row>
    <row r="40" spans="1:4">
      <c r="A40" s="24" t="s">
        <v>24</v>
      </c>
    </row>
    <row r="41" spans="1:4">
      <c r="A41" s="26" t="s">
        <v>36</v>
      </c>
      <c r="B41" s="26"/>
      <c r="C41" s="26"/>
      <c r="D41" s="26" t="s">
        <v>0</v>
      </c>
    </row>
    <row r="42" spans="1:4">
      <c r="A42" s="26" t="s">
        <v>46</v>
      </c>
      <c r="B42" s="26"/>
      <c r="C42" s="26"/>
      <c r="D42" s="26"/>
    </row>
  </sheetData>
  <phoneticPr fontId="10" type="noConversion"/>
  <pageMargins left="0.75" right="0.75" top="1" bottom="1" header="0.5" footer="0.5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6"/>
  <sheetViews>
    <sheetView zoomScale="75" zoomScaleNormal="75" zoomScalePageLayoutView="75" workbookViewId="0">
      <selection activeCell="B1" sqref="B1"/>
    </sheetView>
  </sheetViews>
  <sheetFormatPr baseColWidth="10" defaultColWidth="10.5703125" defaultRowHeight="13" x14ac:dyDescent="0"/>
  <cols>
    <col min="1" max="1" width="9.7109375" style="1" customWidth="1"/>
    <col min="2" max="2" width="10.85546875" customWidth="1"/>
    <col min="3" max="3" width="13.5703125" customWidth="1"/>
    <col min="4" max="4" width="39.85546875" customWidth="1"/>
    <col min="5" max="5" width="13.28515625" style="18" customWidth="1"/>
    <col min="6" max="6" width="11.42578125" customWidth="1"/>
    <col min="7" max="7" width="10.85546875" style="2" customWidth="1"/>
    <col min="8" max="8" width="10.85546875" style="19" customWidth="1"/>
  </cols>
  <sheetData>
    <row r="1" spans="1:8" s="7" customFormat="1" ht="17">
      <c r="A1" s="6" t="s">
        <v>4</v>
      </c>
      <c r="B1" s="70" t="s">
        <v>60</v>
      </c>
      <c r="C1" s="70"/>
      <c r="E1" s="8" t="s">
        <v>6</v>
      </c>
      <c r="G1" s="9"/>
      <c r="H1" s="17"/>
    </row>
    <row r="2" spans="1:8" ht="2.25" customHeight="1"/>
    <row r="3" spans="1:8" s="4" customFormat="1" ht="24">
      <c r="A3" s="3" t="s">
        <v>0</v>
      </c>
      <c r="B3" s="4" t="s">
        <v>1</v>
      </c>
      <c r="C3" s="4" t="s">
        <v>2</v>
      </c>
      <c r="D3" s="4" t="s">
        <v>34</v>
      </c>
      <c r="E3" s="5" t="s">
        <v>5</v>
      </c>
      <c r="F3" s="4" t="s">
        <v>3</v>
      </c>
      <c r="G3" s="23" t="s">
        <v>17</v>
      </c>
      <c r="H3" s="32" t="s">
        <v>16</v>
      </c>
    </row>
    <row r="4" spans="1:8" ht="15.75" customHeight="1">
      <c r="A4" s="119" t="s">
        <v>53</v>
      </c>
      <c r="B4" s="22" t="s">
        <v>35</v>
      </c>
      <c r="C4" s="22" t="s">
        <v>43</v>
      </c>
      <c r="D4" s="115" t="s">
        <v>54</v>
      </c>
      <c r="E4" s="16"/>
      <c r="F4" s="113">
        <v>22</v>
      </c>
      <c r="G4" s="67"/>
      <c r="H4" s="68">
        <f>G4</f>
        <v>0</v>
      </c>
    </row>
    <row r="5" spans="1:8" ht="15">
      <c r="A5" s="118"/>
      <c r="B5" s="22" t="s">
        <v>43</v>
      </c>
      <c r="C5" s="22" t="s">
        <v>35</v>
      </c>
      <c r="D5" s="115"/>
      <c r="E5" s="16"/>
      <c r="F5" s="114"/>
      <c r="G5" s="67"/>
      <c r="H5" s="68">
        <f t="shared" ref="H5:H27" si="0">G5</f>
        <v>0</v>
      </c>
    </row>
    <row r="6" spans="1:8" ht="15.75" customHeight="1">
      <c r="A6" s="119" t="s">
        <v>56</v>
      </c>
      <c r="B6" s="22" t="s">
        <v>35</v>
      </c>
      <c r="C6" s="22" t="s">
        <v>39</v>
      </c>
      <c r="D6" s="115" t="s">
        <v>55</v>
      </c>
      <c r="E6" s="16"/>
      <c r="F6" s="113">
        <v>40</v>
      </c>
      <c r="G6" s="67"/>
      <c r="H6" s="68">
        <f t="shared" si="0"/>
        <v>0</v>
      </c>
    </row>
    <row r="7" spans="1:8" ht="15">
      <c r="A7" s="118"/>
      <c r="B7" s="22" t="s">
        <v>39</v>
      </c>
      <c r="C7" s="22" t="s">
        <v>35</v>
      </c>
      <c r="D7" s="115"/>
      <c r="E7" s="16"/>
      <c r="F7" s="114"/>
      <c r="G7" s="67"/>
      <c r="H7" s="68">
        <f t="shared" si="0"/>
        <v>0</v>
      </c>
    </row>
    <row r="8" spans="1:8" ht="15.75" customHeight="1">
      <c r="A8" s="119" t="s">
        <v>57</v>
      </c>
      <c r="B8" s="22" t="s">
        <v>35</v>
      </c>
      <c r="C8" s="22" t="s">
        <v>39</v>
      </c>
      <c r="D8" s="115" t="s">
        <v>58</v>
      </c>
      <c r="E8" s="16"/>
      <c r="F8" s="113">
        <v>38</v>
      </c>
      <c r="G8" s="67"/>
      <c r="H8" s="68"/>
    </row>
    <row r="9" spans="1:8" ht="15.75" customHeight="1">
      <c r="A9" s="118"/>
      <c r="B9" s="22" t="s">
        <v>39</v>
      </c>
      <c r="C9" s="22" t="s">
        <v>35</v>
      </c>
      <c r="D9" s="115"/>
      <c r="E9" s="16"/>
      <c r="F9" s="114"/>
      <c r="G9" s="67"/>
      <c r="H9" s="68">
        <f t="shared" si="0"/>
        <v>0</v>
      </c>
    </row>
    <row r="10" spans="1:8" ht="15.75" customHeight="1">
      <c r="A10" s="119"/>
      <c r="B10" s="22"/>
      <c r="C10" s="22"/>
      <c r="D10" s="115"/>
      <c r="E10" s="16"/>
      <c r="F10" s="113"/>
      <c r="G10" s="64"/>
      <c r="H10" s="68">
        <f t="shared" si="0"/>
        <v>0</v>
      </c>
    </row>
    <row r="11" spans="1:8" ht="15.75" customHeight="1">
      <c r="A11" s="118"/>
      <c r="B11" s="22"/>
      <c r="C11" s="22"/>
      <c r="D11" s="115"/>
      <c r="E11" s="16"/>
      <c r="F11" s="114"/>
      <c r="G11" s="65"/>
      <c r="H11" s="68">
        <f t="shared" si="0"/>
        <v>0</v>
      </c>
    </row>
    <row r="12" spans="1:8" ht="15.75" customHeight="1">
      <c r="A12" s="117"/>
      <c r="B12" s="22"/>
      <c r="C12" s="22"/>
      <c r="D12" s="116"/>
      <c r="E12" s="16"/>
      <c r="F12" s="113"/>
      <c r="G12" s="67"/>
      <c r="H12" s="68"/>
    </row>
    <row r="13" spans="1:8" ht="15">
      <c r="A13" s="118"/>
      <c r="B13" s="22"/>
      <c r="C13" s="22"/>
      <c r="D13" s="115"/>
      <c r="E13" s="16"/>
      <c r="F13" s="114"/>
      <c r="G13" s="67"/>
      <c r="H13" s="68">
        <f t="shared" si="0"/>
        <v>0</v>
      </c>
    </row>
    <row r="14" spans="1:8" ht="15">
      <c r="A14" s="117"/>
      <c r="B14" s="22"/>
      <c r="C14" s="22"/>
      <c r="D14" s="115"/>
      <c r="E14" s="20"/>
      <c r="F14" s="113"/>
      <c r="G14" s="67"/>
      <c r="H14" s="68">
        <f t="shared" si="0"/>
        <v>0</v>
      </c>
    </row>
    <row r="15" spans="1:8" ht="15">
      <c r="A15" s="118"/>
      <c r="B15" s="22"/>
      <c r="C15" s="22"/>
      <c r="D15" s="115"/>
      <c r="E15" s="20"/>
      <c r="F15" s="114"/>
      <c r="G15" s="67"/>
      <c r="H15" s="68">
        <f t="shared" si="0"/>
        <v>0</v>
      </c>
    </row>
    <row r="16" spans="1:8" ht="15">
      <c r="A16" s="117"/>
      <c r="B16" s="22"/>
      <c r="C16" s="22"/>
      <c r="D16" s="115"/>
      <c r="E16" s="20"/>
      <c r="F16" s="113"/>
      <c r="G16" s="67"/>
      <c r="H16" s="68"/>
    </row>
    <row r="17" spans="1:8" ht="15">
      <c r="A17" s="118"/>
      <c r="B17" s="84"/>
      <c r="C17" s="22"/>
      <c r="D17" s="115"/>
      <c r="E17" s="20"/>
      <c r="F17" s="114"/>
      <c r="G17" s="67"/>
      <c r="H17" s="68"/>
    </row>
    <row r="18" spans="1:8" ht="15">
      <c r="A18" s="117"/>
      <c r="B18" s="22"/>
      <c r="C18" s="22"/>
      <c r="D18" s="115"/>
      <c r="E18" s="20"/>
      <c r="F18" s="113"/>
      <c r="G18" s="67"/>
      <c r="H18" s="68">
        <f t="shared" si="0"/>
        <v>0</v>
      </c>
    </row>
    <row r="19" spans="1:8" ht="15">
      <c r="A19" s="118"/>
      <c r="B19" s="15"/>
      <c r="C19" s="22"/>
      <c r="D19" s="115"/>
      <c r="E19" s="60"/>
      <c r="F19" s="114"/>
      <c r="G19" s="67"/>
      <c r="H19" s="68">
        <f t="shared" si="0"/>
        <v>0</v>
      </c>
    </row>
    <row r="20" spans="1:8" ht="15">
      <c r="A20" s="117"/>
      <c r="B20" s="15"/>
      <c r="C20" s="22"/>
      <c r="D20" s="115"/>
      <c r="E20" s="20"/>
      <c r="F20" s="113"/>
      <c r="G20" s="67"/>
      <c r="H20" s="68">
        <f t="shared" si="0"/>
        <v>0</v>
      </c>
    </row>
    <row r="21" spans="1:8" ht="15">
      <c r="A21" s="118"/>
      <c r="B21" s="15"/>
      <c r="C21" s="22"/>
      <c r="D21" s="115"/>
      <c r="E21" s="20"/>
      <c r="F21" s="114"/>
      <c r="G21" s="67"/>
      <c r="H21" s="68">
        <f t="shared" si="0"/>
        <v>0</v>
      </c>
    </row>
    <row r="22" spans="1:8" ht="15">
      <c r="A22" s="125"/>
      <c r="B22" s="21"/>
      <c r="C22" s="22"/>
      <c r="D22" s="115"/>
      <c r="E22" s="60"/>
      <c r="F22" s="113"/>
      <c r="G22" s="67"/>
      <c r="H22" s="68">
        <f t="shared" si="0"/>
        <v>0</v>
      </c>
    </row>
    <row r="23" spans="1:8" ht="15">
      <c r="A23" s="118"/>
      <c r="B23" s="15"/>
      <c r="C23" s="22"/>
      <c r="D23" s="115"/>
      <c r="E23" s="60"/>
      <c r="F23" s="114"/>
      <c r="G23" s="67"/>
      <c r="H23" s="68">
        <f t="shared" si="0"/>
        <v>0</v>
      </c>
    </row>
    <row r="24" spans="1:8" ht="15">
      <c r="A24" s="126"/>
      <c r="B24" s="15"/>
      <c r="C24" s="22"/>
      <c r="D24" s="115"/>
      <c r="E24" s="60"/>
      <c r="F24" s="113"/>
      <c r="G24" s="67"/>
      <c r="H24" s="68">
        <f t="shared" si="0"/>
        <v>0</v>
      </c>
    </row>
    <row r="25" spans="1:8" ht="15">
      <c r="A25" s="118"/>
      <c r="B25" s="15"/>
      <c r="C25" s="15"/>
      <c r="D25" s="115"/>
      <c r="E25" s="20"/>
      <c r="F25" s="114"/>
      <c r="G25" s="67"/>
      <c r="H25" s="68">
        <f t="shared" si="0"/>
        <v>0</v>
      </c>
    </row>
    <row r="26" spans="1:8" ht="15">
      <c r="A26" s="126"/>
      <c r="B26" s="15"/>
      <c r="C26" s="15"/>
      <c r="D26" s="115"/>
      <c r="E26" s="20"/>
      <c r="F26" s="113"/>
      <c r="G26" s="67"/>
      <c r="H26" s="68">
        <f t="shared" si="0"/>
        <v>0</v>
      </c>
    </row>
    <row r="27" spans="1:8" ht="15">
      <c r="A27" s="118"/>
      <c r="B27" s="15"/>
      <c r="C27" s="15"/>
      <c r="D27" s="115"/>
      <c r="E27" s="60"/>
      <c r="F27" s="114"/>
      <c r="G27" s="67"/>
      <c r="H27" s="68">
        <f t="shared" si="0"/>
        <v>0</v>
      </c>
    </row>
    <row r="29" spans="1:8" ht="15">
      <c r="A29" s="13"/>
      <c r="D29" s="14"/>
      <c r="E29" s="85"/>
      <c r="F29" s="86">
        <f>SUM(F4:F23)</f>
        <v>100</v>
      </c>
      <c r="G29" s="66"/>
    </row>
    <row r="30" spans="1:8" ht="15">
      <c r="A30" s="123"/>
      <c r="B30" s="124"/>
      <c r="C30" s="124"/>
      <c r="D30" s="124"/>
      <c r="E30" s="11"/>
      <c r="G30" s="74"/>
    </row>
    <row r="31" spans="1:8" ht="16" thickBot="1">
      <c r="A31" s="124"/>
      <c r="B31" s="124"/>
      <c r="C31" s="124"/>
      <c r="D31" s="124"/>
      <c r="E31" s="12"/>
      <c r="H31" s="10"/>
    </row>
    <row r="32" spans="1:8" ht="16" thickTop="1">
      <c r="A32" s="25"/>
      <c r="B32" s="25"/>
      <c r="C32" s="25"/>
      <c r="D32" s="25"/>
      <c r="E32" s="12"/>
      <c r="H32" s="87"/>
    </row>
    <row r="33" spans="1:8" ht="15">
      <c r="A33" s="88" t="s">
        <v>37</v>
      </c>
      <c r="B33" s="88"/>
      <c r="C33" s="88"/>
      <c r="D33" s="88" t="s">
        <v>0</v>
      </c>
      <c r="E33" s="12"/>
      <c r="H33" s="87"/>
    </row>
    <row r="34" spans="1:8">
      <c r="A34" s="120"/>
      <c r="B34" s="121"/>
      <c r="C34" s="121"/>
      <c r="D34" s="121"/>
    </row>
    <row r="35" spans="1:8">
      <c r="A35" s="122"/>
      <c r="B35" s="122"/>
      <c r="C35" s="122"/>
      <c r="D35" s="122"/>
      <c r="E35" s="89"/>
      <c r="F35" s="34"/>
    </row>
    <row r="36" spans="1:8">
      <c r="A36" s="88" t="s">
        <v>48</v>
      </c>
      <c r="D36" s="88" t="s">
        <v>0</v>
      </c>
    </row>
  </sheetData>
  <mergeCells count="38">
    <mergeCell ref="F26:F27"/>
    <mergeCell ref="F22:F23"/>
    <mergeCell ref="F24:F25"/>
    <mergeCell ref="A18:A19"/>
    <mergeCell ref="D18:D19"/>
    <mergeCell ref="F18:F19"/>
    <mergeCell ref="A20:A21"/>
    <mergeCell ref="D20:D21"/>
    <mergeCell ref="F20:F21"/>
    <mergeCell ref="A34:D35"/>
    <mergeCell ref="A30:D31"/>
    <mergeCell ref="A22:A23"/>
    <mergeCell ref="D22:D23"/>
    <mergeCell ref="D24:D25"/>
    <mergeCell ref="A24:A25"/>
    <mergeCell ref="A26:A27"/>
    <mergeCell ref="D26:D27"/>
    <mergeCell ref="F16:F17"/>
    <mergeCell ref="F14:F15"/>
    <mergeCell ref="A14:A15"/>
    <mergeCell ref="D14:D15"/>
    <mergeCell ref="A16:A17"/>
    <mergeCell ref="D16:D17"/>
    <mergeCell ref="F12:F13"/>
    <mergeCell ref="D8:D9"/>
    <mergeCell ref="D12:D13"/>
    <mergeCell ref="A12:A13"/>
    <mergeCell ref="A4:A5"/>
    <mergeCell ref="A10:A11"/>
    <mergeCell ref="D10:D11"/>
    <mergeCell ref="F4:F5"/>
    <mergeCell ref="D4:D5"/>
    <mergeCell ref="F10:F11"/>
    <mergeCell ref="F6:F7"/>
    <mergeCell ref="A8:A9"/>
    <mergeCell ref="D6:D7"/>
    <mergeCell ref="F8:F9"/>
    <mergeCell ref="A6:A7"/>
  </mergeCells>
  <phoneticPr fontId="10" type="noConversion"/>
  <pageMargins left="0" right="0" top="0.75" bottom="0" header="0" footer="0"/>
  <pageSetup orientation="landscape" verticalDpi="300"/>
  <headerFooter alignWithMargins="0">
    <oddHeader>&amp;C&amp;"Arial,Bold"&amp;14Travel Expense Voucher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7"/>
  <sheetViews>
    <sheetView topLeftCell="A3" zoomScale="60" workbookViewId="0">
      <selection activeCell="C48" sqref="C48"/>
    </sheetView>
  </sheetViews>
  <sheetFormatPr baseColWidth="10" defaultColWidth="8.7109375" defaultRowHeight="13" x14ac:dyDescent="0"/>
  <cols>
    <col min="3" max="3" width="14.140625" customWidth="1"/>
    <col min="8" max="8" width="19.7109375" customWidth="1"/>
  </cols>
  <sheetData>
    <row r="1" spans="1:8">
      <c r="H1" s="26" t="s">
        <v>26</v>
      </c>
    </row>
    <row r="2" spans="1:8" ht="15">
      <c r="A2" s="33" t="s">
        <v>7</v>
      </c>
    </row>
    <row r="3" spans="1:8" ht="15">
      <c r="A3" s="33" t="s">
        <v>8</v>
      </c>
    </row>
    <row r="4" spans="1:8" ht="15">
      <c r="A4" s="33"/>
    </row>
    <row r="5" spans="1:8" s="24" customFormat="1" ht="15">
      <c r="A5" s="24" t="s">
        <v>22</v>
      </c>
      <c r="C5" s="69" t="s">
        <v>61</v>
      </c>
      <c r="D5" s="69"/>
      <c r="E5" s="25"/>
    </row>
    <row r="7" spans="1:8" s="35" customFormat="1" ht="15">
      <c r="A7" s="38" t="s">
        <v>0</v>
      </c>
      <c r="B7" s="47" t="s">
        <v>12</v>
      </c>
      <c r="C7" s="47" t="s">
        <v>18</v>
      </c>
      <c r="D7" s="48"/>
      <c r="E7" s="48"/>
      <c r="F7" s="48"/>
      <c r="G7" s="48"/>
      <c r="H7" s="49"/>
    </row>
    <row r="8" spans="1:8">
      <c r="A8" s="57">
        <v>42647</v>
      </c>
      <c r="B8" s="75">
        <v>2</v>
      </c>
      <c r="C8" s="42" t="s">
        <v>62</v>
      </c>
      <c r="D8" s="34"/>
      <c r="E8" s="34"/>
      <c r="F8" s="34"/>
      <c r="G8" s="34"/>
      <c r="H8" s="45"/>
    </row>
    <row r="9" spans="1:8">
      <c r="B9" s="75"/>
      <c r="C9" s="42"/>
      <c r="D9" s="34"/>
      <c r="E9" s="34"/>
      <c r="F9" s="34"/>
      <c r="G9" s="112"/>
      <c r="H9" s="45"/>
    </row>
    <row r="10" spans="1:8">
      <c r="A10" s="53"/>
      <c r="B10" s="75"/>
      <c r="C10" s="43"/>
      <c r="D10" s="40"/>
      <c r="E10" s="40"/>
      <c r="F10" s="40"/>
      <c r="G10" s="40"/>
      <c r="H10" s="46"/>
    </row>
    <row r="11" spans="1:8">
      <c r="A11" s="55">
        <v>42648</v>
      </c>
      <c r="B11" s="76">
        <v>3.5</v>
      </c>
      <c r="C11" s="41" t="s">
        <v>63</v>
      </c>
      <c r="D11" s="39"/>
      <c r="E11" s="39"/>
      <c r="F11" s="39"/>
      <c r="G11" s="39"/>
      <c r="H11" s="44"/>
    </row>
    <row r="12" spans="1:8">
      <c r="A12" s="52"/>
      <c r="B12" s="77"/>
      <c r="C12" s="42" t="s">
        <v>64</v>
      </c>
      <c r="D12" s="34"/>
      <c r="E12" s="34"/>
      <c r="F12" s="34"/>
      <c r="G12" s="34"/>
      <c r="H12" s="45"/>
    </row>
    <row r="13" spans="1:8">
      <c r="A13" s="53"/>
      <c r="B13" s="78"/>
      <c r="C13" s="43"/>
      <c r="D13" s="40"/>
      <c r="E13" s="40"/>
      <c r="F13" s="40"/>
      <c r="G13" s="40"/>
      <c r="H13" s="46"/>
    </row>
    <row r="14" spans="1:8">
      <c r="A14" s="55">
        <v>42649</v>
      </c>
      <c r="B14" s="76">
        <v>4</v>
      </c>
      <c r="C14" s="41" t="s">
        <v>65</v>
      </c>
      <c r="D14" s="39"/>
      <c r="E14" s="39"/>
      <c r="F14" s="39"/>
      <c r="G14" s="39"/>
      <c r="H14" s="44"/>
    </row>
    <row r="15" spans="1:8">
      <c r="A15" s="52"/>
      <c r="B15" s="77"/>
      <c r="C15" s="42" t="s">
        <v>66</v>
      </c>
      <c r="D15" s="34"/>
      <c r="E15" s="34"/>
      <c r="F15" s="34"/>
      <c r="G15" s="34"/>
      <c r="H15" s="45"/>
    </row>
    <row r="16" spans="1:8">
      <c r="A16" s="53"/>
      <c r="B16" s="78"/>
      <c r="C16" s="43"/>
      <c r="D16" s="40"/>
      <c r="E16" s="40"/>
      <c r="F16" s="40"/>
      <c r="G16" s="40"/>
      <c r="H16" s="46"/>
    </row>
    <row r="17" spans="1:8">
      <c r="A17" s="55">
        <v>42650</v>
      </c>
      <c r="B17" s="76">
        <v>3</v>
      </c>
      <c r="C17" s="41" t="s">
        <v>67</v>
      </c>
      <c r="D17" s="39"/>
      <c r="E17" s="39"/>
      <c r="F17" s="39"/>
      <c r="G17" s="39"/>
      <c r="H17" s="44"/>
    </row>
    <row r="18" spans="1:8">
      <c r="A18" s="52"/>
      <c r="B18" s="77"/>
      <c r="C18" s="42" t="s">
        <v>68</v>
      </c>
      <c r="D18" s="34"/>
      <c r="E18" s="34"/>
      <c r="F18" s="34"/>
      <c r="G18" s="34"/>
      <c r="H18" s="45"/>
    </row>
    <row r="19" spans="1:8">
      <c r="A19" s="53"/>
      <c r="B19" s="78"/>
      <c r="C19" s="43"/>
      <c r="D19" s="40"/>
      <c r="E19" s="40"/>
      <c r="F19" s="40"/>
      <c r="G19" s="40"/>
      <c r="H19" s="46"/>
    </row>
    <row r="20" spans="1:8">
      <c r="A20" s="55">
        <v>42654</v>
      </c>
      <c r="B20" s="76">
        <v>2.5</v>
      </c>
      <c r="C20" s="41" t="s">
        <v>69</v>
      </c>
      <c r="D20" s="39"/>
      <c r="E20" s="39"/>
      <c r="F20" s="39"/>
      <c r="G20" s="39"/>
      <c r="H20" s="44"/>
    </row>
    <row r="21" spans="1:8">
      <c r="A21" s="52"/>
      <c r="B21" s="77"/>
      <c r="C21" s="42" t="s">
        <v>70</v>
      </c>
      <c r="D21" s="34"/>
      <c r="E21" s="34"/>
      <c r="F21" s="34"/>
      <c r="G21" s="34"/>
      <c r="H21" s="45"/>
    </row>
    <row r="22" spans="1:8">
      <c r="A22" s="37"/>
      <c r="B22" s="78"/>
      <c r="C22" s="43"/>
      <c r="D22" s="40"/>
      <c r="E22" s="40"/>
      <c r="F22" s="40"/>
      <c r="G22" s="40"/>
      <c r="H22" s="46"/>
    </row>
    <row r="23" spans="1:8">
      <c r="A23" s="59">
        <v>42656</v>
      </c>
      <c r="B23" s="76">
        <v>3</v>
      </c>
      <c r="C23" s="41" t="s">
        <v>71</v>
      </c>
      <c r="D23" s="39"/>
      <c r="E23" s="39"/>
      <c r="F23" s="39"/>
      <c r="G23" s="39"/>
      <c r="H23" s="44"/>
    </row>
    <row r="24" spans="1:8">
      <c r="A24" s="36"/>
      <c r="B24" s="77"/>
      <c r="C24" s="42"/>
      <c r="D24" s="34"/>
      <c r="E24" s="34"/>
      <c r="F24" s="34"/>
      <c r="G24" s="34"/>
      <c r="H24" s="45"/>
    </row>
    <row r="25" spans="1:8">
      <c r="A25" s="37"/>
      <c r="B25" s="78"/>
      <c r="C25" s="43"/>
      <c r="D25" s="40"/>
      <c r="E25" s="40"/>
      <c r="F25" s="40"/>
      <c r="G25" s="40"/>
      <c r="H25" s="46"/>
    </row>
    <row r="26" spans="1:8">
      <c r="A26" s="59">
        <v>42657</v>
      </c>
      <c r="B26" s="76">
        <v>4</v>
      </c>
      <c r="C26" s="41" t="s">
        <v>72</v>
      </c>
      <c r="D26" s="39"/>
      <c r="E26" s="39"/>
      <c r="F26" s="39"/>
      <c r="G26" s="39"/>
      <c r="H26" s="44"/>
    </row>
    <row r="27" spans="1:8">
      <c r="A27" s="36"/>
      <c r="B27" s="77"/>
      <c r="C27" s="42" t="s">
        <v>73</v>
      </c>
      <c r="D27" s="34"/>
      <c r="E27" s="34"/>
      <c r="F27" s="34"/>
      <c r="G27" s="34"/>
      <c r="H27" s="45"/>
    </row>
    <row r="28" spans="1:8">
      <c r="A28" s="37"/>
      <c r="B28" s="78"/>
      <c r="C28" s="43"/>
      <c r="D28" s="40"/>
      <c r="E28" s="40"/>
      <c r="F28" s="40"/>
      <c r="G28" s="40"/>
      <c r="H28" s="46"/>
    </row>
    <row r="29" spans="1:8">
      <c r="A29" s="59">
        <v>42660</v>
      </c>
      <c r="B29" s="76">
        <v>3</v>
      </c>
      <c r="C29" s="41" t="s">
        <v>74</v>
      </c>
      <c r="D29" s="39"/>
      <c r="E29" s="39"/>
      <c r="F29" s="39"/>
      <c r="G29" s="39"/>
      <c r="H29" s="44"/>
    </row>
    <row r="30" spans="1:8">
      <c r="A30" s="36"/>
      <c r="B30" s="77"/>
      <c r="C30" s="42"/>
      <c r="D30" s="34"/>
      <c r="E30" s="34"/>
      <c r="F30" s="34"/>
      <c r="G30" s="34"/>
      <c r="H30" s="45"/>
    </row>
    <row r="31" spans="1:8">
      <c r="A31" s="37"/>
      <c r="B31" s="78"/>
      <c r="C31" s="43"/>
      <c r="D31" s="40"/>
      <c r="E31" s="40"/>
      <c r="F31" s="40"/>
      <c r="G31" s="40"/>
      <c r="H31" s="46"/>
    </row>
    <row r="32" spans="1:8">
      <c r="A32" s="59">
        <v>42661</v>
      </c>
      <c r="B32" s="76">
        <v>8</v>
      </c>
      <c r="C32" s="41" t="s">
        <v>75</v>
      </c>
      <c r="D32" s="39"/>
      <c r="E32" s="39"/>
      <c r="F32" s="39"/>
      <c r="G32" s="39"/>
      <c r="H32" s="44"/>
    </row>
    <row r="33" spans="1:8">
      <c r="A33" s="36"/>
      <c r="B33" s="77"/>
      <c r="C33" s="42" t="s">
        <v>51</v>
      </c>
      <c r="D33" s="34"/>
      <c r="E33" s="34"/>
      <c r="F33" s="34"/>
      <c r="G33" s="34"/>
      <c r="H33" s="45"/>
    </row>
    <row r="34" spans="1:8">
      <c r="A34" s="37"/>
      <c r="B34" s="78"/>
      <c r="C34" s="43"/>
      <c r="D34" s="40"/>
      <c r="E34" s="40"/>
      <c r="F34" s="40"/>
      <c r="G34" s="40"/>
      <c r="H34" s="46"/>
    </row>
    <row r="35" spans="1:8">
      <c r="A35" s="59">
        <v>42662</v>
      </c>
      <c r="B35" s="76">
        <v>8.5</v>
      </c>
      <c r="C35" s="41" t="s">
        <v>76</v>
      </c>
      <c r="D35" s="39"/>
      <c r="E35" s="39"/>
      <c r="F35" s="39"/>
      <c r="G35" s="39"/>
      <c r="H35" s="44"/>
    </row>
    <row r="36" spans="1:8">
      <c r="A36" s="36"/>
      <c r="B36" s="77"/>
      <c r="C36" s="42" t="s">
        <v>50</v>
      </c>
      <c r="D36" s="34"/>
      <c r="E36" s="34"/>
      <c r="F36" s="34"/>
      <c r="G36" s="34"/>
      <c r="H36" s="45"/>
    </row>
    <row r="37" spans="1:8">
      <c r="A37" s="37"/>
      <c r="B37" s="78"/>
      <c r="C37" s="43"/>
      <c r="D37" s="40"/>
      <c r="E37" s="40"/>
      <c r="F37" s="40"/>
      <c r="G37" s="40"/>
      <c r="H37" s="46"/>
    </row>
    <row r="38" spans="1:8">
      <c r="A38" s="90">
        <v>42663</v>
      </c>
      <c r="B38" s="76">
        <v>4.5</v>
      </c>
      <c r="C38" s="41" t="s">
        <v>77</v>
      </c>
      <c r="D38" s="59"/>
      <c r="E38" s="39"/>
      <c r="F38" s="39"/>
      <c r="G38" s="39"/>
      <c r="H38" s="44"/>
    </row>
    <row r="39" spans="1:8">
      <c r="A39" s="36"/>
      <c r="B39" s="77"/>
      <c r="C39" s="42"/>
      <c r="D39" s="34"/>
      <c r="E39" s="34"/>
      <c r="F39" s="34"/>
      <c r="G39" s="34"/>
      <c r="H39" s="45"/>
    </row>
    <row r="40" spans="1:8">
      <c r="A40" s="37"/>
      <c r="B40" s="78"/>
      <c r="C40" s="43"/>
      <c r="D40" s="40"/>
      <c r="E40" s="40"/>
      <c r="F40" s="40"/>
      <c r="G40" s="40"/>
      <c r="H40" s="46"/>
    </row>
    <row r="41" spans="1:8">
      <c r="A41" s="59">
        <v>42664</v>
      </c>
      <c r="B41" s="76">
        <v>2</v>
      </c>
      <c r="C41" s="41" t="s">
        <v>78</v>
      </c>
      <c r="D41" s="39"/>
      <c r="E41" s="39"/>
      <c r="F41" s="39"/>
      <c r="G41" s="39"/>
      <c r="H41" s="44"/>
    </row>
    <row r="42" spans="1:8">
      <c r="A42" s="54"/>
      <c r="B42" s="77"/>
      <c r="C42" s="42" t="s">
        <v>79</v>
      </c>
      <c r="D42" s="34"/>
      <c r="E42" s="34"/>
      <c r="F42" s="34"/>
      <c r="G42" s="34"/>
      <c r="H42" s="45"/>
    </row>
    <row r="43" spans="1:8">
      <c r="A43" s="53"/>
      <c r="B43" s="78"/>
      <c r="C43" s="43"/>
      <c r="D43" s="40"/>
      <c r="E43" s="40"/>
      <c r="F43" s="40"/>
      <c r="G43" s="40"/>
      <c r="H43" s="46"/>
    </row>
    <row r="44" spans="1:8">
      <c r="A44" s="55">
        <v>42667</v>
      </c>
      <c r="B44" s="76">
        <v>2</v>
      </c>
      <c r="C44" s="41" t="s">
        <v>80</v>
      </c>
      <c r="D44" s="39"/>
      <c r="E44" s="39"/>
      <c r="F44" s="39"/>
      <c r="G44" s="39"/>
      <c r="H44" s="44"/>
    </row>
    <row r="45" spans="1:8">
      <c r="A45" s="54"/>
      <c r="B45" s="77"/>
      <c r="C45" s="42" t="s">
        <v>81</v>
      </c>
      <c r="D45" s="34"/>
      <c r="E45" s="34"/>
      <c r="F45" s="34"/>
      <c r="G45" s="34"/>
      <c r="H45" s="45"/>
    </row>
    <row r="46" spans="1:8">
      <c r="A46" s="53"/>
      <c r="B46" s="78"/>
      <c r="C46" s="43"/>
      <c r="D46" s="40"/>
      <c r="E46" s="40"/>
      <c r="F46" s="40"/>
      <c r="G46" s="40"/>
      <c r="H46" s="46"/>
    </row>
    <row r="47" spans="1:8" s="50" customFormat="1">
      <c r="A47" s="50" t="s">
        <v>23</v>
      </c>
      <c r="B47" s="79">
        <v>22.5</v>
      </c>
    </row>
  </sheetData>
  <phoneticPr fontId="10" type="noConversion"/>
  <pageMargins left="0.75" right="0.75" top="1" bottom="1" header="0.5" footer="0.5"/>
  <pageSetup scale="72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48576"/>
  <sheetViews>
    <sheetView tabSelected="1" topLeftCell="A4" zoomScale="60" workbookViewId="0">
      <selection activeCell="B20" sqref="B20"/>
    </sheetView>
  </sheetViews>
  <sheetFormatPr baseColWidth="10" defaultColWidth="8.7109375" defaultRowHeight="13" x14ac:dyDescent="0.75"/>
  <cols>
    <col min="3" max="3" width="14.140625" customWidth="1"/>
  </cols>
  <sheetData>
    <row r="1" spans="1:8">
      <c r="H1" s="26" t="s">
        <v>25</v>
      </c>
    </row>
    <row r="2" spans="1:8" ht="15">
      <c r="A2" s="33" t="s">
        <v>7</v>
      </c>
    </row>
    <row r="3" spans="1:8" ht="15">
      <c r="A3" s="33" t="s">
        <v>8</v>
      </c>
    </row>
    <row r="4" spans="1:8" ht="15">
      <c r="A4" s="33"/>
    </row>
    <row r="5" spans="1:8" ht="15">
      <c r="A5" s="24" t="s">
        <v>22</v>
      </c>
      <c r="B5" s="24"/>
      <c r="C5" s="127" t="s">
        <v>61</v>
      </c>
      <c r="D5" s="127"/>
      <c r="E5" s="127"/>
      <c r="F5" s="24"/>
      <c r="G5" s="24"/>
      <c r="H5" s="24"/>
    </row>
    <row r="7" spans="1:8" ht="15">
      <c r="A7" s="38" t="s">
        <v>0</v>
      </c>
      <c r="B7" s="47" t="s">
        <v>12</v>
      </c>
      <c r="C7" s="47" t="s">
        <v>18</v>
      </c>
      <c r="D7" s="48"/>
      <c r="E7" s="48"/>
      <c r="F7" s="48"/>
      <c r="G7" s="48"/>
      <c r="H7" s="49"/>
    </row>
    <row r="8" spans="1:8">
      <c r="A8" s="57">
        <v>42668</v>
      </c>
      <c r="B8" s="75">
        <v>4</v>
      </c>
      <c r="C8" s="42" t="s">
        <v>82</v>
      </c>
      <c r="D8" s="34"/>
      <c r="E8" s="34"/>
      <c r="F8" s="34"/>
      <c r="G8" s="34"/>
      <c r="H8" s="45"/>
    </row>
    <row r="9" spans="1:8">
      <c r="A9" s="54"/>
      <c r="B9" s="75"/>
      <c r="C9" s="42"/>
      <c r="D9" s="34"/>
      <c r="E9" s="34"/>
      <c r="F9" s="34"/>
      <c r="G9" s="34"/>
      <c r="H9" s="45"/>
    </row>
    <row r="10" spans="1:8">
      <c r="A10" s="53"/>
      <c r="B10" s="75"/>
      <c r="C10" s="43"/>
      <c r="D10" s="40"/>
      <c r="E10" s="40"/>
      <c r="F10" s="40"/>
      <c r="G10" s="40"/>
      <c r="H10" s="46"/>
    </row>
    <row r="11" spans="1:8">
      <c r="A11" s="55">
        <v>42669</v>
      </c>
      <c r="B11" s="76">
        <v>4.5</v>
      </c>
      <c r="C11" s="41" t="s">
        <v>83</v>
      </c>
      <c r="D11" s="39"/>
      <c r="E11" s="39"/>
      <c r="F11" s="39"/>
      <c r="G11" s="39"/>
      <c r="H11" s="44"/>
    </row>
    <row r="12" spans="1:8">
      <c r="A12" s="54"/>
      <c r="B12" s="77"/>
      <c r="C12" s="42" t="s">
        <v>84</v>
      </c>
      <c r="D12" s="34"/>
      <c r="E12" s="34"/>
      <c r="F12" s="34"/>
      <c r="G12" s="34"/>
      <c r="H12" s="45"/>
    </row>
    <row r="13" spans="1:8">
      <c r="A13" s="53"/>
      <c r="B13" s="78"/>
      <c r="C13" s="43"/>
      <c r="D13" s="40"/>
      <c r="E13" s="40"/>
      <c r="F13" s="40"/>
      <c r="G13" s="40"/>
      <c r="H13" s="46"/>
    </row>
    <row r="14" spans="1:8">
      <c r="A14" s="55">
        <v>42670</v>
      </c>
      <c r="B14" s="76">
        <v>3</v>
      </c>
      <c r="C14" s="41" t="s">
        <v>85</v>
      </c>
      <c r="D14" s="39"/>
      <c r="E14" s="39"/>
      <c r="F14" s="39"/>
      <c r="G14" s="39"/>
      <c r="H14" s="44"/>
    </row>
    <row r="15" spans="1:8">
      <c r="A15" s="52"/>
      <c r="B15" s="77"/>
      <c r="C15" s="42" t="s">
        <v>49</v>
      </c>
      <c r="D15" s="34"/>
      <c r="E15" s="34"/>
      <c r="F15" s="34"/>
      <c r="G15" s="34"/>
      <c r="H15" s="45"/>
    </row>
    <row r="16" spans="1:8">
      <c r="A16" s="53"/>
      <c r="B16" s="78"/>
      <c r="C16" s="43"/>
      <c r="D16" s="40"/>
      <c r="E16" s="40"/>
      <c r="F16" s="40"/>
      <c r="G16" s="40"/>
      <c r="H16" s="46"/>
    </row>
    <row r="17" spans="1:8">
      <c r="A17" s="55">
        <v>42671</v>
      </c>
      <c r="B17" s="76">
        <v>3</v>
      </c>
      <c r="C17" s="41" t="s">
        <v>86</v>
      </c>
      <c r="D17" s="39"/>
      <c r="E17" s="39"/>
      <c r="F17" s="39"/>
      <c r="G17" s="39"/>
      <c r="H17" s="44"/>
    </row>
    <row r="18" spans="1:8">
      <c r="A18" s="52"/>
      <c r="B18" s="77"/>
      <c r="C18" s="42" t="s">
        <v>51</v>
      </c>
      <c r="D18" s="34"/>
      <c r="E18" s="34"/>
      <c r="F18" s="34"/>
      <c r="G18" s="34"/>
      <c r="H18" s="45"/>
    </row>
    <row r="19" spans="1:8">
      <c r="A19" s="53"/>
      <c r="B19" s="78"/>
      <c r="C19" s="43"/>
      <c r="D19" s="40"/>
      <c r="E19" s="40"/>
      <c r="F19" s="40"/>
      <c r="G19" s="40"/>
      <c r="H19" s="46"/>
    </row>
    <row r="20" spans="1:8">
      <c r="A20" s="90">
        <v>42674</v>
      </c>
      <c r="B20" s="76">
        <v>2</v>
      </c>
      <c r="C20" s="41" t="s">
        <v>52</v>
      </c>
      <c r="D20" s="39"/>
      <c r="E20" s="39"/>
      <c r="F20" s="39"/>
      <c r="G20" s="39"/>
      <c r="H20" s="44"/>
    </row>
    <row r="21" spans="1:8">
      <c r="A21" s="52"/>
      <c r="B21" s="55"/>
      <c r="C21" s="42"/>
      <c r="D21" s="34"/>
      <c r="E21" s="34"/>
      <c r="F21" s="34"/>
      <c r="G21" s="34"/>
      <c r="H21" s="45"/>
    </row>
    <row r="22" spans="1:8">
      <c r="A22" s="53"/>
      <c r="B22" s="78"/>
      <c r="C22" s="43"/>
      <c r="D22" s="40"/>
      <c r="E22" s="40"/>
      <c r="F22" s="40"/>
      <c r="G22" s="40"/>
      <c r="H22" s="46"/>
    </row>
    <row r="23" spans="1:8">
      <c r="A23" s="55"/>
      <c r="B23" s="76"/>
      <c r="C23" s="41"/>
      <c r="D23" s="39"/>
      <c r="E23" s="39"/>
      <c r="F23" s="39"/>
      <c r="G23" s="39"/>
      <c r="H23" s="44"/>
    </row>
    <row r="24" spans="1:8">
      <c r="A24" s="52"/>
      <c r="B24" s="77"/>
      <c r="C24" s="42"/>
      <c r="D24" s="34"/>
      <c r="E24" s="34"/>
      <c r="F24" s="34"/>
      <c r="G24" s="34"/>
      <c r="H24" s="45"/>
    </row>
    <row r="25" spans="1:8">
      <c r="A25" s="53"/>
      <c r="B25" s="78"/>
      <c r="C25" s="43"/>
      <c r="D25" s="40"/>
      <c r="E25" s="40"/>
      <c r="F25" s="40"/>
      <c r="G25" s="40"/>
      <c r="H25" s="46"/>
    </row>
    <row r="26" spans="1:8">
      <c r="A26" s="55"/>
      <c r="B26" s="76"/>
      <c r="C26" s="41"/>
      <c r="D26" s="39"/>
      <c r="E26" s="39"/>
      <c r="F26" s="39"/>
      <c r="G26" s="39"/>
      <c r="H26" s="44"/>
    </row>
    <row r="27" spans="1:8">
      <c r="A27" s="52"/>
      <c r="B27" s="77"/>
      <c r="C27" s="42"/>
      <c r="D27" s="34"/>
      <c r="E27" s="34"/>
      <c r="F27" s="34"/>
      <c r="G27" s="34"/>
      <c r="H27" s="45"/>
    </row>
    <row r="28" spans="1:8">
      <c r="A28" s="53"/>
      <c r="B28" s="78"/>
      <c r="C28" s="43"/>
      <c r="D28" s="40"/>
      <c r="E28" s="40"/>
      <c r="F28" s="40"/>
      <c r="G28" s="40"/>
      <c r="H28" s="46"/>
    </row>
    <row r="29" spans="1:8">
      <c r="A29" s="55"/>
      <c r="B29" s="76"/>
      <c r="C29" s="82"/>
      <c r="D29" s="39"/>
      <c r="E29" s="39"/>
      <c r="F29" s="39"/>
      <c r="G29" s="39"/>
      <c r="H29" s="44"/>
    </row>
    <row r="30" spans="1:8">
      <c r="A30" s="52"/>
      <c r="B30" s="77"/>
      <c r="C30" s="83"/>
      <c r="D30" s="34"/>
      <c r="E30" s="34"/>
      <c r="F30" s="34"/>
      <c r="G30" s="34"/>
      <c r="H30" s="45"/>
    </row>
    <row r="31" spans="1:8">
      <c r="A31" s="53"/>
      <c r="B31" s="78"/>
      <c r="C31" s="43"/>
      <c r="D31" s="40"/>
      <c r="E31" s="40"/>
      <c r="F31" s="40"/>
      <c r="G31" s="40"/>
      <c r="H31" s="46"/>
    </row>
    <row r="32" spans="1:8">
      <c r="A32" s="55"/>
      <c r="B32" s="76"/>
      <c r="C32" s="41"/>
      <c r="D32" s="39"/>
      <c r="E32" s="39"/>
      <c r="F32" s="39"/>
      <c r="G32" s="39"/>
      <c r="H32" s="44"/>
    </row>
    <row r="33" spans="1:8">
      <c r="A33" s="52"/>
      <c r="B33" s="77"/>
      <c r="C33" s="42"/>
      <c r="D33" s="34"/>
      <c r="E33" s="34"/>
      <c r="F33" s="34"/>
      <c r="G33" s="34"/>
      <c r="H33" s="45"/>
    </row>
    <row r="34" spans="1:8">
      <c r="A34" s="53"/>
      <c r="B34" s="78"/>
      <c r="C34" s="43"/>
      <c r="D34" s="40"/>
      <c r="E34" s="40"/>
      <c r="F34" s="40"/>
      <c r="G34" s="40"/>
      <c r="H34" s="46"/>
    </row>
    <row r="35" spans="1:8">
      <c r="A35" s="55"/>
      <c r="B35" s="76"/>
      <c r="C35" s="41"/>
      <c r="D35" s="39"/>
      <c r="E35" s="39"/>
      <c r="F35" s="39"/>
      <c r="G35" s="39"/>
      <c r="H35" s="44"/>
    </row>
    <row r="36" spans="1:8">
      <c r="A36" s="52"/>
      <c r="B36" s="77"/>
      <c r="C36" s="42"/>
      <c r="D36" s="34"/>
      <c r="E36" s="34"/>
      <c r="F36" s="34"/>
      <c r="G36" s="34"/>
      <c r="H36" s="45"/>
    </row>
    <row r="37" spans="1:8">
      <c r="A37" s="53"/>
      <c r="B37" s="78"/>
      <c r="C37" s="43"/>
      <c r="D37" s="40"/>
      <c r="E37" s="40"/>
      <c r="F37" s="40"/>
      <c r="G37" s="40"/>
      <c r="H37" s="46"/>
    </row>
    <row r="38" spans="1:8">
      <c r="A38" s="55"/>
      <c r="B38" s="76"/>
      <c r="C38" s="41"/>
      <c r="D38" s="39"/>
      <c r="E38" s="39"/>
      <c r="F38" s="39"/>
      <c r="G38" s="39"/>
      <c r="H38" s="44"/>
    </row>
    <row r="39" spans="1:8">
      <c r="A39" s="52"/>
      <c r="B39" s="77"/>
      <c r="C39" s="42"/>
      <c r="D39" s="34"/>
      <c r="E39" s="34"/>
      <c r="F39" s="34"/>
      <c r="G39" s="34"/>
      <c r="H39" s="45"/>
    </row>
    <row r="40" spans="1:8">
      <c r="A40" s="53"/>
      <c r="B40" s="78"/>
      <c r="C40" s="43"/>
      <c r="D40" s="40"/>
      <c r="E40" s="40"/>
      <c r="F40" s="40"/>
      <c r="G40" s="40"/>
      <c r="H40" s="46"/>
    </row>
    <row r="41" spans="1:8">
      <c r="A41" s="55"/>
      <c r="B41" s="76"/>
      <c r="C41" s="41"/>
      <c r="D41" s="39"/>
      <c r="E41" s="39"/>
      <c r="F41" s="39"/>
      <c r="G41" s="39"/>
      <c r="H41" s="44"/>
    </row>
    <row r="42" spans="1:8">
      <c r="A42" s="52"/>
      <c r="B42" s="77"/>
      <c r="C42" s="42"/>
      <c r="D42" s="34"/>
      <c r="E42" s="34"/>
      <c r="F42" s="34"/>
      <c r="G42" s="34"/>
      <c r="H42" s="45"/>
    </row>
    <row r="43" spans="1:8">
      <c r="A43" s="53"/>
      <c r="B43" s="78"/>
      <c r="C43" s="43"/>
      <c r="D43" s="40"/>
      <c r="E43" s="40"/>
      <c r="F43" s="40"/>
      <c r="G43" s="40"/>
      <c r="H43" s="46"/>
    </row>
    <row r="44" spans="1:8">
      <c r="A44" s="55"/>
      <c r="B44" s="76"/>
      <c r="C44" s="41"/>
      <c r="D44" s="39"/>
      <c r="E44" s="39"/>
      <c r="F44" s="39"/>
      <c r="G44" s="39"/>
      <c r="H44" s="44"/>
    </row>
    <row r="45" spans="1:8">
      <c r="A45" s="52"/>
      <c r="B45" s="77"/>
      <c r="C45" s="42"/>
      <c r="D45" s="34"/>
      <c r="E45" s="34"/>
      <c r="F45" s="34"/>
      <c r="G45" s="34"/>
      <c r="H45" s="45"/>
    </row>
    <row r="46" spans="1:8">
      <c r="A46" s="61"/>
      <c r="B46" s="78"/>
      <c r="C46" s="43"/>
      <c r="D46" s="40"/>
      <c r="E46" s="40"/>
      <c r="F46" s="40"/>
      <c r="G46" s="40"/>
      <c r="H46" s="46"/>
    </row>
    <row r="47" spans="1:8">
      <c r="A47" s="50"/>
      <c r="B47" s="80">
        <f>SUM(B8:B46)</f>
        <v>16.5</v>
      </c>
      <c r="C47" s="50"/>
      <c r="D47" s="50"/>
      <c r="E47" s="50"/>
      <c r="F47" s="50"/>
      <c r="G47" s="50"/>
      <c r="H47" s="50"/>
    </row>
    <row r="48" spans="1:8">
      <c r="A48" s="63" t="s">
        <v>29</v>
      </c>
      <c r="B48" s="81">
        <f>B47+'Report P1'!B47</f>
        <v>39</v>
      </c>
    </row>
    <row r="1048576" spans="3:3">
      <c r="C1048576" t="s">
        <v>38</v>
      </c>
    </row>
  </sheetData>
  <mergeCells count="1">
    <mergeCell ref="C5:E5"/>
  </mergeCells>
  <phoneticPr fontId="10" type="noConversion"/>
  <pageMargins left="0.75" right="0.75" top="1" bottom="1" header="0.5" footer="0.5"/>
  <pageSetup scale="73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</vt:lpstr>
      <vt:lpstr>Travel</vt:lpstr>
      <vt:lpstr>Report P1</vt:lpstr>
      <vt:lpstr>Report P2</vt:lpstr>
    </vt:vector>
  </TitlesOfParts>
  <Company>PVPC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JLarsen</dc:creator>
  <cp:lastModifiedBy>Pamela Schwartz</cp:lastModifiedBy>
  <cp:lastPrinted>2016-06-04T12:49:16Z</cp:lastPrinted>
  <dcterms:created xsi:type="dcterms:W3CDTF">1999-07-01T14:18:16Z</dcterms:created>
  <dcterms:modified xsi:type="dcterms:W3CDTF">2016-11-03T20:39:24Z</dcterms:modified>
</cp:coreProperties>
</file>